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972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<sst xmlns="http://schemas.openxmlformats.org/spreadsheetml/2006/main" count="120" uniqueCount="94">
  <si>
    <t>Landbrug og fiskeri m.v.</t>
  </si>
  <si>
    <t>Håndværk og industri</t>
  </si>
  <si>
    <t>Handel og transport</t>
  </si>
  <si>
    <t>Administration og service</t>
  </si>
  <si>
    <t>Andet og uoplyst</t>
  </si>
  <si>
    <t>Landbrug m.v.</t>
  </si>
  <si>
    <t>Handel og omsætning</t>
  </si>
  <si>
    <t>Transportvirksomhed</t>
  </si>
  <si>
    <t>Administration og liberale erhverv</t>
  </si>
  <si>
    <t>Aldersrente, formue, pension o.lign.</t>
  </si>
  <si>
    <t>Ingen erhvervsoplysninger</t>
  </si>
  <si>
    <t>Ialt</t>
  </si>
  <si>
    <t>Fiskeri</t>
  </si>
  <si>
    <t>Handel o.l.</t>
  </si>
  <si>
    <t>Immatriel virksomhed</t>
  </si>
  <si>
    <t>Egne midler</t>
  </si>
  <si>
    <t>Jordbrug</t>
  </si>
  <si>
    <t>Gartneri</t>
  </si>
  <si>
    <t>Søfart</t>
  </si>
  <si>
    <t xml:space="preserve">Nøde almisser </t>
  </si>
  <si>
    <t>Fængsel</t>
  </si>
  <si>
    <t>1890 (Trap 3)</t>
  </si>
  <si>
    <t>Andre erhverv</t>
  </si>
  <si>
    <t>Neksø</t>
  </si>
  <si>
    <t>1940 (Trap5)</t>
  </si>
  <si>
    <t>Landbrug, fiskeri m.v.</t>
  </si>
  <si>
    <t>Minedrift, stenbrug o.l.</t>
  </si>
  <si>
    <t>Fremstillingsvirksomhed</t>
  </si>
  <si>
    <t>Bygge- og anlægsvirksomhed</t>
  </si>
  <si>
    <t>Offentlige værker, kloakvæsen o.l.</t>
  </si>
  <si>
    <t>Administration, liberale erhverv m.v.</t>
  </si>
  <si>
    <t>Anden servicevirksomhed, andre erhverv</t>
  </si>
  <si>
    <t>Uoplyst erhverv, heru. indkaldte</t>
  </si>
  <si>
    <t>1960 (Statistisk Tabelværk)</t>
  </si>
  <si>
    <t>1 LANDBRUG,JAGT,SKOVBRUG,FISKERI</t>
  </si>
  <si>
    <t>2 RÅSTOFUDVINDING I ALT</t>
  </si>
  <si>
    <t>31 Nærings- og nydelsesm.industri</t>
  </si>
  <si>
    <t>32 Tekstil-, beklædn. og læderind.</t>
  </si>
  <si>
    <t>33 Træ- og møbelindustri</t>
  </si>
  <si>
    <t>34 Papir og grafisk industri</t>
  </si>
  <si>
    <t>35 Kemisk industri m.m.</t>
  </si>
  <si>
    <t>36 Sten-, ler- og glasindustri</t>
  </si>
  <si>
    <t>37 Jern-, metalværker og støberier</t>
  </si>
  <si>
    <t>38 Jern- og metalindustri</t>
  </si>
  <si>
    <t>30-39 Anden og uoplyst industri</t>
  </si>
  <si>
    <t>4 EL-, GAS-, VARME- OG VANDFORSYNING I ALT</t>
  </si>
  <si>
    <t>5 BYGGE- OG ANLÆGSVIRKSOMHED</t>
  </si>
  <si>
    <t>61 Engroshandel og vareformidling</t>
  </si>
  <si>
    <t>621 Detailhandel med dagligvarer</t>
  </si>
  <si>
    <t>622 Detailhandel med tekstil</t>
  </si>
  <si>
    <t>623 Detailhandel, andre udvalgsvarer</t>
  </si>
  <si>
    <t>63 Restaurations- og hotelvirksomh.</t>
  </si>
  <si>
    <t>71 Transport-, pakhus-, oplagringsv</t>
  </si>
  <si>
    <t>72 Post, telegraf og telefon</t>
  </si>
  <si>
    <t>81 Bank- og finansieringsvirksomhed</t>
  </si>
  <si>
    <t>82 Forsikringsvirksomhed</t>
  </si>
  <si>
    <t>83 Ejend.adm.-handel,forret.service</t>
  </si>
  <si>
    <t>931 Undervisning, forskning</t>
  </si>
  <si>
    <t>933 Sundhedsvæsen m.v.</t>
  </si>
  <si>
    <t>934 Socialvæsen m.v.</t>
  </si>
  <si>
    <t>980 Offentlige ydelser, adm i øvrigt</t>
  </si>
  <si>
    <t>990 Tjenesteydelser i øvrigt</t>
  </si>
  <si>
    <t>UOPLYST ERHVERV</t>
  </si>
  <si>
    <t>1984 (Statistikbanken)</t>
  </si>
  <si>
    <t>2002 (Statistikbanken)</t>
  </si>
  <si>
    <t>0109 Landbrug, gartneri og skovbrug</t>
  </si>
  <si>
    <t>0500 Fiskeri</t>
  </si>
  <si>
    <t>1009 Råstofudvinding</t>
  </si>
  <si>
    <t>1509 Føde-, drikke- og tobaksvareindustri</t>
  </si>
  <si>
    <t>1709 Tekstil- og læderindustri</t>
  </si>
  <si>
    <t>2009 Træ-, papir- og grafisk industri</t>
  </si>
  <si>
    <t>2309 Kemisk industri og plastindustri</t>
  </si>
  <si>
    <t>2600 Sten-, ler- og glasindustri</t>
  </si>
  <si>
    <t>2709 Jern- og metalindustri</t>
  </si>
  <si>
    <t>3600 Møbelindustri og anden industri</t>
  </si>
  <si>
    <t>4009 Energi- og vandforsyning</t>
  </si>
  <si>
    <t>4500 Bygge og anlæg</t>
  </si>
  <si>
    <t>5000 Autohandel, service og tankstationer</t>
  </si>
  <si>
    <t>5100 Engroshandel undtagen med biler</t>
  </si>
  <si>
    <t>5200 Detailh. og reparationsvirks. undt. biler</t>
  </si>
  <si>
    <t>5500 Hoteller og restauranter</t>
  </si>
  <si>
    <t>6009 Transport</t>
  </si>
  <si>
    <t>6400 Post og tele</t>
  </si>
  <si>
    <t>6509 Finansiering og forsikring</t>
  </si>
  <si>
    <t>7009 Udlejning og ejendomsformidling</t>
  </si>
  <si>
    <t>7209 Forretningsservice</t>
  </si>
  <si>
    <t>7500 Offentlig administration</t>
  </si>
  <si>
    <t>8000 Undervisning</t>
  </si>
  <si>
    <t>8519 Sundhedsvæsen</t>
  </si>
  <si>
    <t>8539 Sociale institutioner</t>
  </si>
  <si>
    <t>9009 Foreninger, kultur og renovation</t>
  </si>
  <si>
    <t>9800 Uoplyst aktivitet</t>
  </si>
  <si>
    <t>Landbrug og fiskeri mv.</t>
  </si>
  <si>
    <t>I alt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</si>
</sst>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 applyProtection="1">
      <alignment horizontal="left"/>
      <protection locked="0"/>
    </xf>
    <xf numFmtId="0" fontId="2" fillId="0" borderId="0" xfId="0" applyFont="1" applyAlignment="1">
      <alignment/>
    </xf>
    <xf numFmtId="0" fontId="0" fillId="0" borderId="0" xfId="0" applyAlignment="1" applyProtection="1">
      <alignment horizontal="right"/>
      <protection locked="0"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workbookViewId="0" topLeftCell="H26">
      <selection activeCell="M43" sqref="M43"/>
    </sheetView>
  </sheetViews>
  <sheetFormatPr defaultColWidth="9.140625" defaultRowHeight="12.75"/>
  <cols>
    <col min="1" max="1" width="31.00390625" style="0" bestFit="1" customWidth="1"/>
    <col min="2" max="2" width="12.28125" style="0" customWidth="1"/>
    <col min="4" max="4" width="24.421875" style="0" bestFit="1" customWidth="1"/>
    <col min="6" max="6" width="11.00390625" style="0" customWidth="1"/>
    <col min="7" max="7" width="31.00390625" style="0" bestFit="1" customWidth="1"/>
    <col min="10" max="10" width="34.57421875" style="0" bestFit="1" customWidth="1"/>
    <col min="13" max="13" width="45.57421875" style="0" bestFit="1" customWidth="1"/>
    <col min="16" max="16" width="38.140625" style="0" bestFit="1" customWidth="1"/>
  </cols>
  <sheetData>
    <row r="1" ht="12.75">
      <c r="A1" s="1" t="s">
        <v>23</v>
      </c>
    </row>
    <row r="3" spans="1:13" ht="15">
      <c r="A3" s="3" t="s">
        <v>21</v>
      </c>
      <c r="D3" s="3" t="s">
        <v>24</v>
      </c>
      <c r="G3" s="3" t="s">
        <v>33</v>
      </c>
      <c r="J3" s="5" t="s">
        <v>63</v>
      </c>
      <c r="M3" s="3" t="s">
        <v>64</v>
      </c>
    </row>
    <row r="5" spans="1:14" ht="12.75">
      <c r="A5" s="2" t="s">
        <v>14</v>
      </c>
      <c r="B5">
        <v>139</v>
      </c>
      <c r="D5" s="2" t="s">
        <v>5</v>
      </c>
      <c r="E5">
        <v>340</v>
      </c>
      <c r="G5" t="s">
        <v>25</v>
      </c>
      <c r="H5">
        <v>184</v>
      </c>
      <c r="J5" s="4" t="s">
        <v>34</v>
      </c>
      <c r="K5" s="6">
        <v>897</v>
      </c>
      <c r="M5" s="4" t="s">
        <v>65</v>
      </c>
      <c r="N5" s="6">
        <v>225</v>
      </c>
    </row>
    <row r="6" spans="1:14" ht="12.75">
      <c r="A6" s="2" t="s">
        <v>1</v>
      </c>
      <c r="B6">
        <v>990</v>
      </c>
      <c r="D6" s="2" t="s">
        <v>1</v>
      </c>
      <c r="E6">
        <v>977</v>
      </c>
      <c r="G6" t="s">
        <v>26</v>
      </c>
      <c r="H6">
        <v>5</v>
      </c>
      <c r="J6" s="4" t="s">
        <v>35</v>
      </c>
      <c r="K6" s="6">
        <v>5</v>
      </c>
      <c r="M6" s="4" t="s">
        <v>66</v>
      </c>
      <c r="N6" s="6">
        <v>208</v>
      </c>
    </row>
    <row r="7" spans="1:14" ht="12.75">
      <c r="A7" s="2" t="s">
        <v>13</v>
      </c>
      <c r="B7">
        <v>275</v>
      </c>
      <c r="D7" s="2" t="s">
        <v>6</v>
      </c>
      <c r="E7">
        <v>449</v>
      </c>
      <c r="G7" t="s">
        <v>27</v>
      </c>
      <c r="H7">
        <v>321</v>
      </c>
      <c r="J7" s="4" t="s">
        <v>36</v>
      </c>
      <c r="K7" s="6">
        <v>412</v>
      </c>
      <c r="M7" s="4" t="s">
        <v>67</v>
      </c>
      <c r="N7" s="6">
        <v>0</v>
      </c>
    </row>
    <row r="8" spans="1:14" ht="12.75">
      <c r="A8" s="2" t="s">
        <v>18</v>
      </c>
      <c r="B8">
        <v>199</v>
      </c>
      <c r="D8" s="2" t="s">
        <v>7</v>
      </c>
      <c r="E8">
        <v>351</v>
      </c>
      <c r="G8" t="s">
        <v>28</v>
      </c>
      <c r="H8">
        <v>93</v>
      </c>
      <c r="J8" s="4" t="s">
        <v>37</v>
      </c>
      <c r="K8" s="6">
        <v>30</v>
      </c>
      <c r="M8" s="4" t="s">
        <v>68</v>
      </c>
      <c r="N8" s="6">
        <v>425</v>
      </c>
    </row>
    <row r="9" spans="1:14" ht="12.75">
      <c r="A9" s="2" t="s">
        <v>12</v>
      </c>
      <c r="B9">
        <v>213</v>
      </c>
      <c r="D9" s="2" t="s">
        <v>8</v>
      </c>
      <c r="E9">
        <v>173</v>
      </c>
      <c r="G9" t="s">
        <v>29</v>
      </c>
      <c r="H9">
        <v>10</v>
      </c>
      <c r="J9" s="4" t="s">
        <v>38</v>
      </c>
      <c r="K9" s="6">
        <v>58</v>
      </c>
      <c r="M9" s="4" t="s">
        <v>69</v>
      </c>
      <c r="N9" s="6">
        <v>14</v>
      </c>
    </row>
    <row r="10" spans="1:14" ht="12.75">
      <c r="A10" s="2" t="s">
        <v>16</v>
      </c>
      <c r="B10">
        <v>106</v>
      </c>
      <c r="D10" s="2" t="s">
        <v>9</v>
      </c>
      <c r="E10">
        <v>589</v>
      </c>
      <c r="G10" t="s">
        <v>6</v>
      </c>
      <c r="H10">
        <v>229</v>
      </c>
      <c r="J10" s="4" t="s">
        <v>39</v>
      </c>
      <c r="K10" s="6">
        <v>20</v>
      </c>
      <c r="M10" s="4" t="s">
        <v>70</v>
      </c>
      <c r="N10" s="6">
        <v>46</v>
      </c>
    </row>
    <row r="11" spans="1:14" ht="12.75">
      <c r="A11" s="2" t="s">
        <v>17</v>
      </c>
      <c r="B11">
        <v>7</v>
      </c>
      <c r="D11" s="2" t="s">
        <v>10</v>
      </c>
      <c r="E11">
        <v>55</v>
      </c>
      <c r="G11" t="s">
        <v>7</v>
      </c>
      <c r="H11">
        <v>126</v>
      </c>
      <c r="J11" s="4" t="s">
        <v>40</v>
      </c>
      <c r="K11" s="6">
        <v>0</v>
      </c>
      <c r="M11" s="4" t="s">
        <v>71</v>
      </c>
      <c r="N11" s="6">
        <v>0</v>
      </c>
    </row>
    <row r="12" spans="1:14" ht="12.75">
      <c r="A12" s="2" t="s">
        <v>22</v>
      </c>
      <c r="B12">
        <v>191</v>
      </c>
      <c r="G12" t="s">
        <v>30</v>
      </c>
      <c r="H12">
        <v>180</v>
      </c>
      <c r="J12" s="4" t="s">
        <v>41</v>
      </c>
      <c r="K12" s="6">
        <v>22</v>
      </c>
      <c r="M12" s="4" t="s">
        <v>72</v>
      </c>
      <c r="N12" s="6">
        <v>61</v>
      </c>
    </row>
    <row r="13" spans="1:14" ht="12.75">
      <c r="A13" s="2" t="s">
        <v>15</v>
      </c>
      <c r="B13">
        <v>166</v>
      </c>
      <c r="G13" t="s">
        <v>31</v>
      </c>
      <c r="H13">
        <v>111</v>
      </c>
      <c r="J13" s="4" t="s">
        <v>42</v>
      </c>
      <c r="K13" s="6">
        <v>0</v>
      </c>
      <c r="M13" s="4" t="s">
        <v>73</v>
      </c>
      <c r="N13" s="6">
        <v>81</v>
      </c>
    </row>
    <row r="14" spans="1:14" ht="12.75">
      <c r="A14" s="2" t="s">
        <v>19</v>
      </c>
      <c r="B14">
        <v>35</v>
      </c>
      <c r="G14" t="s">
        <v>32</v>
      </c>
      <c r="H14">
        <v>24</v>
      </c>
      <c r="J14" s="4" t="s">
        <v>43</v>
      </c>
      <c r="K14" s="6">
        <v>149</v>
      </c>
      <c r="M14" s="4" t="s">
        <v>74</v>
      </c>
      <c r="N14" s="6">
        <v>8</v>
      </c>
    </row>
    <row r="15" spans="1:14" ht="12.75">
      <c r="A15" s="2" t="s">
        <v>20</v>
      </c>
      <c r="B15">
        <v>1</v>
      </c>
      <c r="J15" s="4" t="s">
        <v>44</v>
      </c>
      <c r="K15" s="6">
        <v>1</v>
      </c>
      <c r="M15" s="4" t="s">
        <v>75</v>
      </c>
      <c r="N15" s="6">
        <v>11</v>
      </c>
    </row>
    <row r="16" spans="10:14" ht="12.75">
      <c r="J16" s="4" t="s">
        <v>45</v>
      </c>
      <c r="K16" s="6">
        <v>5</v>
      </c>
      <c r="M16" s="4" t="s">
        <v>76</v>
      </c>
      <c r="N16" s="6">
        <v>219</v>
      </c>
    </row>
    <row r="17" spans="1:14" ht="12.75">
      <c r="A17" s="1" t="s">
        <v>0</v>
      </c>
      <c r="B17">
        <f>SUM(B9:B11)</f>
        <v>326</v>
      </c>
      <c r="D17" s="1" t="s">
        <v>0</v>
      </c>
      <c r="E17">
        <f>E5</f>
        <v>340</v>
      </c>
      <c r="G17" s="1" t="s">
        <v>0</v>
      </c>
      <c r="H17">
        <v>184</v>
      </c>
      <c r="J17" s="4" t="s">
        <v>46</v>
      </c>
      <c r="K17" s="6">
        <v>367</v>
      </c>
      <c r="M17" s="4" t="s">
        <v>77</v>
      </c>
      <c r="N17" s="6">
        <v>77</v>
      </c>
    </row>
    <row r="18" spans="1:14" ht="12.75">
      <c r="A18" s="1" t="s">
        <v>1</v>
      </c>
      <c r="B18">
        <f>B6</f>
        <v>990</v>
      </c>
      <c r="D18" s="1" t="s">
        <v>1</v>
      </c>
      <c r="E18">
        <f>E6</f>
        <v>977</v>
      </c>
      <c r="G18" s="1" t="s">
        <v>1</v>
      </c>
      <c r="H18">
        <v>419</v>
      </c>
      <c r="J18" s="4" t="s">
        <v>47</v>
      </c>
      <c r="K18" s="6">
        <v>126</v>
      </c>
      <c r="M18" s="4" t="s">
        <v>78</v>
      </c>
      <c r="N18" s="6">
        <v>59</v>
      </c>
    </row>
    <row r="19" spans="1:14" ht="12.75">
      <c r="A19" s="1" t="s">
        <v>2</v>
      </c>
      <c r="B19">
        <f>SUM(B7+B8)</f>
        <v>474</v>
      </c>
      <c r="D19" s="1" t="s">
        <v>2</v>
      </c>
      <c r="E19">
        <f>SUM(E7,E8)</f>
        <v>800</v>
      </c>
      <c r="G19" s="1" t="s">
        <v>2</v>
      </c>
      <c r="H19">
        <v>355</v>
      </c>
      <c r="J19" s="4" t="s">
        <v>48</v>
      </c>
      <c r="K19" s="6">
        <v>175</v>
      </c>
      <c r="M19" s="4" t="s">
        <v>79</v>
      </c>
      <c r="N19" s="6">
        <v>350</v>
      </c>
    </row>
    <row r="20" spans="1:14" ht="12.75">
      <c r="A20" s="1" t="s">
        <v>3</v>
      </c>
      <c r="B20">
        <f>B5</f>
        <v>139</v>
      </c>
      <c r="D20" s="1" t="s">
        <v>3</v>
      </c>
      <c r="E20">
        <f>E9</f>
        <v>173</v>
      </c>
      <c r="G20" s="1" t="s">
        <v>3</v>
      </c>
      <c r="H20">
        <v>291</v>
      </c>
      <c r="J20" s="4" t="s">
        <v>49</v>
      </c>
      <c r="K20" s="6">
        <v>46</v>
      </c>
      <c r="M20" s="4" t="s">
        <v>80</v>
      </c>
      <c r="N20" s="6">
        <v>211</v>
      </c>
    </row>
    <row r="21" spans="1:14" ht="12.75">
      <c r="A21" s="1" t="s">
        <v>4</v>
      </c>
      <c r="B21">
        <f>SUM(B15,B14,B13,B12)</f>
        <v>393</v>
      </c>
      <c r="D21" s="1" t="s">
        <v>4</v>
      </c>
      <c r="E21">
        <f>E11</f>
        <v>55</v>
      </c>
      <c r="G21" s="1" t="s">
        <v>4</v>
      </c>
      <c r="H21">
        <v>34</v>
      </c>
      <c r="J21" s="4" t="s">
        <v>50</v>
      </c>
      <c r="K21" s="6">
        <v>211</v>
      </c>
      <c r="M21" s="4" t="s">
        <v>81</v>
      </c>
      <c r="N21" s="6">
        <v>77</v>
      </c>
    </row>
    <row r="22" spans="7:14" ht="12.75">
      <c r="G22" s="1"/>
      <c r="J22" s="4" t="s">
        <v>51</v>
      </c>
      <c r="K22" s="6">
        <v>160</v>
      </c>
      <c r="M22" s="4" t="s">
        <v>82</v>
      </c>
      <c r="N22" s="6">
        <v>26</v>
      </c>
    </row>
    <row r="23" spans="1:14" ht="12.75">
      <c r="A23" s="1" t="s">
        <v>11</v>
      </c>
      <c r="B23">
        <f>SUM(B17:B21)</f>
        <v>2322</v>
      </c>
      <c r="D23" s="1" t="s">
        <v>11</v>
      </c>
      <c r="E23">
        <f>SUM(E17:E21)</f>
        <v>2345</v>
      </c>
      <c r="G23" s="1" t="s">
        <v>11</v>
      </c>
      <c r="H23">
        <v>1283</v>
      </c>
      <c r="J23" s="4" t="s">
        <v>52</v>
      </c>
      <c r="K23" s="6">
        <v>88</v>
      </c>
      <c r="M23" s="4" t="s">
        <v>83</v>
      </c>
      <c r="N23" s="6">
        <v>30</v>
      </c>
    </row>
    <row r="24" spans="10:14" ht="12.75">
      <c r="J24" s="4" t="s">
        <v>53</v>
      </c>
      <c r="K24" s="6">
        <v>62</v>
      </c>
      <c r="M24" s="4" t="s">
        <v>84</v>
      </c>
      <c r="N24" s="6">
        <v>48</v>
      </c>
    </row>
    <row r="25" spans="1:14" ht="12.75">
      <c r="A25" s="2"/>
      <c r="J25" s="4" t="s">
        <v>54</v>
      </c>
      <c r="K25" s="6">
        <v>70</v>
      </c>
      <c r="M25" s="4" t="s">
        <v>85</v>
      </c>
      <c r="N25" s="6">
        <v>166</v>
      </c>
    </row>
    <row r="26" spans="1:14" ht="12.75">
      <c r="A26" s="2"/>
      <c r="J26" s="4" t="s">
        <v>55</v>
      </c>
      <c r="K26" s="6">
        <v>2</v>
      </c>
      <c r="M26" s="4" t="s">
        <v>86</v>
      </c>
      <c r="N26" s="6">
        <v>115</v>
      </c>
    </row>
    <row r="27" spans="1:14" ht="12.75">
      <c r="A27" s="2"/>
      <c r="J27" s="4" t="s">
        <v>56</v>
      </c>
      <c r="K27" s="6">
        <v>89</v>
      </c>
      <c r="M27" s="4" t="s">
        <v>87</v>
      </c>
      <c r="N27" s="6">
        <v>174</v>
      </c>
    </row>
    <row r="28" spans="1:14" ht="12.75">
      <c r="A28" s="2"/>
      <c r="J28" s="4" t="s">
        <v>57</v>
      </c>
      <c r="K28" s="6">
        <v>157</v>
      </c>
      <c r="M28" s="4" t="s">
        <v>88</v>
      </c>
      <c r="N28" s="6">
        <v>45</v>
      </c>
    </row>
    <row r="29" spans="1:14" ht="12.75">
      <c r="A29" s="2"/>
      <c r="J29" s="4" t="s">
        <v>58</v>
      </c>
      <c r="K29" s="6">
        <v>109</v>
      </c>
      <c r="M29" s="4" t="s">
        <v>89</v>
      </c>
      <c r="N29" s="6">
        <v>467</v>
      </c>
    </row>
    <row r="30" spans="1:14" ht="12.75">
      <c r="A30" s="2"/>
      <c r="J30" s="4" t="s">
        <v>59</v>
      </c>
      <c r="K30" s="6">
        <v>397</v>
      </c>
      <c r="M30" s="4" t="s">
        <v>90</v>
      </c>
      <c r="N30" s="6">
        <v>127</v>
      </c>
    </row>
    <row r="31" spans="1:14" ht="12.75">
      <c r="A31" s="2"/>
      <c r="J31" s="4" t="s">
        <v>60</v>
      </c>
      <c r="K31" s="6">
        <v>259</v>
      </c>
      <c r="M31" s="4" t="s">
        <v>91</v>
      </c>
      <c r="N31" s="6">
        <v>35</v>
      </c>
    </row>
    <row r="32" spans="1:11" ht="12.75">
      <c r="A32" s="2"/>
      <c r="J32" s="4" t="s">
        <v>61</v>
      </c>
      <c r="K32" s="6">
        <v>113</v>
      </c>
    </row>
    <row r="33" spans="1:13" ht="12.75">
      <c r="A33" s="2"/>
      <c r="J33" s="4" t="s">
        <v>62</v>
      </c>
      <c r="K33" s="6">
        <v>12</v>
      </c>
      <c r="M33" s="1"/>
    </row>
    <row r="34" spans="1:13" ht="12.75">
      <c r="A34" s="2"/>
      <c r="M34" s="1"/>
    </row>
    <row r="35" spans="1:14" ht="12.75">
      <c r="A35" s="2"/>
      <c r="J35" s="1" t="s">
        <v>92</v>
      </c>
      <c r="K35">
        <v>897</v>
      </c>
      <c r="M35" s="1" t="s">
        <v>92</v>
      </c>
      <c r="N35">
        <v>433</v>
      </c>
    </row>
    <row r="36" spans="10:14" ht="12.75">
      <c r="J36" s="1" t="s">
        <v>1</v>
      </c>
      <c r="K36">
        <v>1064</v>
      </c>
      <c r="M36" s="1" t="s">
        <v>1</v>
      </c>
      <c r="N36">
        <v>854</v>
      </c>
    </row>
    <row r="37" spans="10:14" ht="12.75">
      <c r="J37" s="1" t="s">
        <v>2</v>
      </c>
      <c r="K37">
        <v>807</v>
      </c>
      <c r="M37" s="1" t="s">
        <v>2</v>
      </c>
      <c r="N37">
        <v>641</v>
      </c>
    </row>
    <row r="38" spans="10:14" ht="12.75">
      <c r="J38" s="1" t="s">
        <v>3</v>
      </c>
      <c r="K38">
        <v>1257</v>
      </c>
      <c r="M38" s="1" t="s">
        <v>3</v>
      </c>
      <c r="N38">
        <v>1331</v>
      </c>
    </row>
    <row r="39" spans="10:14" ht="12.75">
      <c r="J39" s="1" t="s">
        <v>4</v>
      </c>
      <c r="K39">
        <v>17</v>
      </c>
      <c r="M39" s="1" t="s">
        <v>4</v>
      </c>
      <c r="N39">
        <v>46</v>
      </c>
    </row>
    <row r="41" spans="10:14" ht="12.75">
      <c r="J41" s="1" t="s">
        <v>93</v>
      </c>
      <c r="K41">
        <v>4042</v>
      </c>
      <c r="M41" s="1" t="s">
        <v>93</v>
      </c>
      <c r="N41">
        <v>3305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Den Gamle By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dcb</dc:creator>
  <cp:keywords/>
  <dc:description/>
  <cp:lastModifiedBy>dcb</cp:lastModifiedBy>
  <dcterms:created xsi:type="dcterms:W3CDTF">2007-10-25T11:58:53Z</dcterms:created>
  <dcterms:modified xsi:type="dcterms:W3CDTF">2010-01-26T11:54:18Z</dcterms:modified>
  <cp:category/>
  <cp:version/>
  <cp:contentType/>
  <cp:contentStatus/>
</cp:coreProperties>
</file>